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citação\Documents\Documentos Notebook\Processos 2018\Tomada de Preços\TOMADA DE PREÇOS 008\"/>
    </mc:Choice>
  </mc:AlternateContent>
  <bookViews>
    <workbookView xWindow="0" yWindow="0" windowWidth="20490" windowHeight="6765"/>
  </bookViews>
  <sheets>
    <sheet name="ORÇAMENTO" sheetId="1" r:id="rId1"/>
  </sheets>
  <definedNames>
    <definedName name="_xlnm.Print_Area" localSheetId="0">ORÇAMENTO!$A$1:$G$93</definedName>
  </definedNames>
  <calcPr calcId="162913"/>
</workbook>
</file>

<file path=xl/calcChain.xml><?xml version="1.0" encoding="utf-8"?>
<calcChain xmlns="http://schemas.openxmlformats.org/spreadsheetml/2006/main">
  <c r="G24" i="1" l="1"/>
  <c r="G80" i="1"/>
  <c r="G79" i="1"/>
  <c r="G75" i="1"/>
  <c r="G74" i="1"/>
  <c r="G73" i="1"/>
  <c r="G72" i="1"/>
  <c r="G71" i="1"/>
  <c r="G67" i="1"/>
  <c r="G68" i="1" s="1"/>
  <c r="G63" i="1"/>
  <c r="G62" i="1"/>
  <c r="G61" i="1"/>
  <c r="G60" i="1"/>
  <c r="G59" i="1"/>
  <c r="G54" i="1"/>
  <c r="G53" i="1"/>
  <c r="G52" i="1"/>
  <c r="G51" i="1"/>
  <c r="G50" i="1"/>
  <c r="G49" i="1"/>
  <c r="G48" i="1"/>
  <c r="G47" i="1"/>
  <c r="G46" i="1"/>
  <c r="G45" i="1"/>
  <c r="G44" i="1"/>
  <c r="G55" i="1"/>
  <c r="G43" i="1"/>
  <c r="G42" i="1"/>
  <c r="G41" i="1"/>
  <c r="G40" i="1"/>
  <c r="G39" i="1"/>
  <c r="G38" i="1"/>
  <c r="G37" i="1"/>
  <c r="G36" i="1"/>
  <c r="G32" i="1"/>
  <c r="G31" i="1"/>
  <c r="G30" i="1"/>
  <c r="G29" i="1"/>
  <c r="G28" i="1"/>
  <c r="G27" i="1"/>
  <c r="G26" i="1"/>
  <c r="G25" i="1"/>
  <c r="G17" i="1"/>
  <c r="G18" i="1"/>
  <c r="G19" i="1"/>
  <c r="G20" i="1"/>
  <c r="G11" i="1"/>
  <c r="G12" i="1"/>
  <c r="G10" i="1"/>
  <c r="G81" i="1" l="1"/>
  <c r="G76" i="1"/>
  <c r="G64" i="1"/>
  <c r="G56" i="1"/>
  <c r="G33" i="1"/>
  <c r="G13" i="1"/>
  <c r="G16" i="1" l="1"/>
  <c r="G21" i="1" l="1"/>
  <c r="G83" i="1" s="1"/>
</calcChain>
</file>

<file path=xl/sharedStrings.xml><?xml version="1.0" encoding="utf-8"?>
<sst xmlns="http://schemas.openxmlformats.org/spreadsheetml/2006/main" count="235" uniqueCount="187">
  <si>
    <t>ítem</t>
  </si>
  <si>
    <t>Descrição dos serviços</t>
  </si>
  <si>
    <t>Quant.</t>
  </si>
  <si>
    <t>1.1</t>
  </si>
  <si>
    <t>SERVIÇOS PRELIMINARES</t>
  </si>
  <si>
    <t>m²</t>
  </si>
  <si>
    <t>CUSTO TOTAL DO ITEM</t>
  </si>
  <si>
    <t>m</t>
  </si>
  <si>
    <t>TOTAL GERAL</t>
  </si>
  <si>
    <t>2.1</t>
  </si>
  <si>
    <t>2.2</t>
  </si>
  <si>
    <t>2.3</t>
  </si>
  <si>
    <t>2.4</t>
  </si>
  <si>
    <t>Unid.</t>
  </si>
  <si>
    <t>Prefeitura do Município de Ubirajra - SP.</t>
  </si>
  <si>
    <t>Código</t>
  </si>
  <si>
    <t>Planilha Orçamentária</t>
  </si>
  <si>
    <t>REINALDO AP. SILVA FILHO</t>
  </si>
  <si>
    <t>Crea/Sp 5069369000</t>
  </si>
  <si>
    <t>JOSÉ ALTAIR GONÇALVES</t>
  </si>
  <si>
    <t>Engenheiro Civil</t>
  </si>
  <si>
    <t xml:space="preserve">   PREFEITO MUNICIPAL</t>
  </si>
  <si>
    <t>unid</t>
  </si>
  <si>
    <t>CONSTRUÇÃO GALERIA CELULAR DUPLA</t>
  </si>
  <si>
    <t>LOCAL: PROLONGAMENTO DA DVIA RUBENS DE OLIVEIRA - UBIRAJARA - SP</t>
  </si>
  <si>
    <t>Referencia: TPU SET/2017</t>
  </si>
  <si>
    <t>Preço Unit.</t>
  </si>
  <si>
    <t>Valor (R$)</t>
  </si>
  <si>
    <t>1.2</t>
  </si>
  <si>
    <t>1.3</t>
  </si>
  <si>
    <t>21.01.99</t>
  </si>
  <si>
    <t>21.07.99</t>
  </si>
  <si>
    <t>21.01.09.99</t>
  </si>
  <si>
    <t>kmxequip</t>
  </si>
  <si>
    <t>m³</t>
  </si>
  <si>
    <t>SONDAGEM A PERCUSSAO ATE 15M</t>
  </si>
  <si>
    <t>TAXA FIXA INSTALACAO SONDAGEM PERCUSSAO</t>
  </si>
  <si>
    <t>TRANSPORTE DE EQUIPAMENTO DE SONDAGEM</t>
  </si>
  <si>
    <t>TERRAPLENAGEM</t>
  </si>
  <si>
    <t>2.5</t>
  </si>
  <si>
    <t>22.02.06.99</t>
  </si>
  <si>
    <t>22.02.09.99</t>
  </si>
  <si>
    <t>22.04.01.99</t>
  </si>
  <si>
    <t>22.06.04.99</t>
  </si>
  <si>
    <t>22.06.05.99</t>
  </si>
  <si>
    <t>CARGA DE MATERIAL LIMPEZA</t>
  </si>
  <si>
    <t>ESPALHAMENTO/REGULARIZACAO/COMPACTACAO DE MATERIAL EM BOTA FORA</t>
  </si>
  <si>
    <t>COMPACTACAO DE ATERRO MAIOR/IGUAL 95% PS</t>
  </si>
  <si>
    <t>FUNDACAO DE ATERRO C/PED.RACHAO</t>
  </si>
  <si>
    <t>ESPALH.ADENS.MATERIAL DE FUND.DE ATERRO</t>
  </si>
  <si>
    <t>PAVIMENTAÇÃO</t>
  </si>
  <si>
    <t>3.1</t>
  </si>
  <si>
    <t>23.02.02.99</t>
  </si>
  <si>
    <t>23.03.01.99</t>
  </si>
  <si>
    <t>23.03.02.04.99</t>
  </si>
  <si>
    <t>23.03.03.99</t>
  </si>
  <si>
    <t>23.04.02.09.99</t>
  </si>
  <si>
    <t>23.05.01.99</t>
  </si>
  <si>
    <t>23.05.03.99</t>
  </si>
  <si>
    <t>23.05.02.99</t>
  </si>
  <si>
    <t>23.08.03.01.99</t>
  </si>
  <si>
    <t>3.2</t>
  </si>
  <si>
    <t>3.3</t>
  </si>
  <si>
    <t>3.4</t>
  </si>
  <si>
    <t>3.5</t>
  </si>
  <si>
    <t>3.6</t>
  </si>
  <si>
    <t>3.7</t>
  </si>
  <si>
    <t>3.8</t>
  </si>
  <si>
    <t>3.9</t>
  </si>
  <si>
    <t>MELH/PREPARO SUB-LEITO - 100% EI</t>
  </si>
  <si>
    <t>REFORCO SUB-LEITO ESCAV. SOLO ESCOLHIDO</t>
  </si>
  <si>
    <t>REFORCO DE SUB-LEITO - TRANSPORTE ATE 10 KM</t>
  </si>
  <si>
    <t>REFORCO DE SUB-LEITO COMPACTACAO 100% EI</t>
  </si>
  <si>
    <t>SUB BASE OU BASE DE SOLO BRITA 70% BRITA COM TRANSP.JAZIDA ATE LOCAL DE APLICAÇÃO</t>
  </si>
  <si>
    <t>IMPRIMADURA BETUMINOSA IMPERMEABILIZANTE</t>
  </si>
  <si>
    <t>IMPRIMADURA BETUMINOSA LIGANTE</t>
  </si>
  <si>
    <t>IMPRIMADURA BET. AUXILIAR DE LIGACAO</t>
  </si>
  <si>
    <t>CAMADA ROLAMENTO-CBUQ GRADUACAO C-S/DOP</t>
  </si>
  <si>
    <t>m³xkm</t>
  </si>
  <si>
    <t>OBRAS DE ARTE CORRENTE E DRENAGEM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</si>
  <si>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</si>
  <si>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</si>
  <si>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</si>
  <si>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</si>
  <si>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</si>
  <si>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</si>
  <si>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</si>
  <si>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</si>
  <si>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</si>
  <si>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</si>
  <si>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</si>
  <si>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</si>
  <si>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</si>
  <si>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</si>
  <si>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</si>
  <si>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</si>
  <si>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</si>
  <si>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</si>
  <si>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</si>
  <si>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</si>
  <si>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24.02.02.99</t>
  </si>
  <si>
    <t>24.02.01.99</t>
  </si>
  <si>
    <t>24.02.08.99</t>
  </si>
  <si>
    <t>24.04.01.99</t>
  </si>
  <si>
    <t>24.05.01.99</t>
  </si>
  <si>
    <t>24.05.02.99</t>
  </si>
  <si>
    <t>24.06.02.99</t>
  </si>
  <si>
    <t>24.07.01.99</t>
  </si>
  <si>
    <t>24.07.02.99</t>
  </si>
  <si>
    <t>24.07.04.99</t>
  </si>
  <si>
    <t>24.07.05.99</t>
  </si>
  <si>
    <t>24.07.09.99</t>
  </si>
  <si>
    <t>24.09.01.99</t>
  </si>
  <si>
    <t>24.09.02.99</t>
  </si>
  <si>
    <t>24.12.01.01.99</t>
  </si>
  <si>
    <t>24.12.02.99</t>
  </si>
  <si>
    <t>24.12.08.99</t>
  </si>
  <si>
    <t>kg</t>
  </si>
  <si>
    <t>ESCAVACAO MANUAL PARA OBRAS S/ EXPLOSIVO</t>
  </si>
  <si>
    <t>ESCAVACAO MECANICA P/ OBRAS S/EXPLOSIVO</t>
  </si>
  <si>
    <t>ESCAV.FUND.BUEIRO OU DRENO S/EXPL.ATE 2M</t>
  </si>
  <si>
    <t>CIMB.DE PASSAGEM SECUND. E GALERIA RET</t>
  </si>
  <si>
    <t>FORMA PLANA PARA CONCRETO COMUM</t>
  </si>
  <si>
    <t>FORMA PLANA PARA CONCRETO APARENTE</t>
  </si>
  <si>
    <t>BARRA DE ACO CA-50</t>
  </si>
  <si>
    <t>CONCRETO FCK 10 MPA</t>
  </si>
  <si>
    <t>CONCRETO FCK 15 MPA</t>
  </si>
  <si>
    <t>CONCRETO FCK 20 MPA</t>
  </si>
  <si>
    <t>CONCRETO FCK 25 MPA</t>
  </si>
  <si>
    <t>BOMBEAMENTO P/ CONCRETO QUALQUER RESIST.</t>
  </si>
  <si>
    <t>ENROCAMENTO PEDRA ARRUMADA</t>
  </si>
  <si>
    <t>ENROCAMENTO PEDRA ARRUMADA E REJUNTADA</t>
  </si>
  <si>
    <t>ENCHIMENTO DE VALA COM PEDRA BRITADA 1E2</t>
  </si>
  <si>
    <t>ENCHIMENTO DE VALA COM PEDRA BRITADA 3E4</t>
  </si>
  <si>
    <t>COMPACTACAO MANUAL C/REATERRO SOLO LOCAL</t>
  </si>
  <si>
    <t>24.14.01.08.99</t>
  </si>
  <si>
    <t>24.19.03.01.99</t>
  </si>
  <si>
    <t>24.19.04.01.99</t>
  </si>
  <si>
    <t>MANTA GEOTEXTIL NAO TECIDA RESISTENCIA LONGITUDINAL 26 KN/M</t>
  </si>
  <si>
    <t>GUIA PRE-FABRICADA CONCRETO FCK 20 MPA</t>
  </si>
  <si>
    <t>SARJETA DE CONCRETO FCK 20 MPA</t>
  </si>
  <si>
    <t>SINALIZAÇÃO E ELEMENTOS DE SEGURANÇA</t>
  </si>
  <si>
    <t>28.03.02.99</t>
  </si>
  <si>
    <t>28.03.09.02.99</t>
  </si>
  <si>
    <t>28.06.10.99</t>
  </si>
  <si>
    <t>28.08.01.01.99</t>
  </si>
  <si>
    <t>28.08.02.01.99</t>
  </si>
  <si>
    <t>m²xmes</t>
  </si>
  <si>
    <t>SINALIZ.HOR.C/RESINA VINILICA OU ACRILI.</t>
  </si>
  <si>
    <t>TACHA REFLETIVA BIDIRECIONAL TIPO III OU IV ABNT</t>
  </si>
  <si>
    <t>SUPORTE MADEIRA TRATADA 0,10X0,10M</t>
  </si>
  <si>
    <t>CONFECCAO, MONTAGEM E INSTALACAO DE PLACA INSTITUCIONAL</t>
  </si>
  <si>
    <t>MANUTENCAO DE PLACA INSTITUCIONAL</t>
  </si>
  <si>
    <t>5.1</t>
  </si>
  <si>
    <t>5.2</t>
  </si>
  <si>
    <t>5.3</t>
  </si>
  <si>
    <t>5.4</t>
  </si>
  <si>
    <t>5.5</t>
  </si>
  <si>
    <t>6.1</t>
  </si>
  <si>
    <t>6.2</t>
  </si>
  <si>
    <t>34.08.27.01</t>
  </si>
  <si>
    <t>ESTUDO HIDROLOGICO E APROV. DO DAEE</t>
  </si>
  <si>
    <t>EQUIPE DE PROJ/GERENCIAMENTO/MEIOAMBIENTE/OBRA</t>
  </si>
  <si>
    <t>6.3</t>
  </si>
  <si>
    <t>6.4</t>
  </si>
  <si>
    <t>6.5</t>
  </si>
  <si>
    <t>35.03.16</t>
  </si>
  <si>
    <t>35.03.21</t>
  </si>
  <si>
    <t>35.03.31</t>
  </si>
  <si>
    <t>35.03.48</t>
  </si>
  <si>
    <t>35.03.51</t>
  </si>
  <si>
    <t>hora</t>
  </si>
  <si>
    <t>CONSULTOR B</t>
  </si>
  <si>
    <t>CADISTA</t>
  </si>
  <si>
    <t>ENGENHEIRO PLENO</t>
  </si>
  <si>
    <t>PROJETISTA C / ASSISTENTE TECNICO III</t>
  </si>
  <si>
    <t>TOPOGRAFO</t>
  </si>
  <si>
    <t>7.1</t>
  </si>
  <si>
    <t>7.2</t>
  </si>
  <si>
    <t>36.01.02.01.99</t>
  </si>
  <si>
    <t>36.01.02.02.99</t>
  </si>
  <si>
    <t>global</t>
  </si>
  <si>
    <t>INST.CANTEIRO-TIPOII (1,800%)</t>
  </si>
  <si>
    <t>OPER.E MANUTENCAO CANTEIRO II (1,050%)</t>
  </si>
  <si>
    <t>Ubirajara, 09 de Março de 2018</t>
  </si>
  <si>
    <t>SERVIÇOS TERCERIZADOS</t>
  </si>
  <si>
    <t>CANTEIRO DE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</si>
</sst>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 wrapText="1"/>
    </xf>
    <xf numFmtId="165" fontId="4" fillId="0" borderId="0" xfId="1" applyFont="1" applyFill="1" applyBorder="1" applyAlignment="1">
      <alignment horizontal="left"/>
    </xf>
    <xf numFmtId="164" fontId="4" fillId="0" borderId="0" xfId="1" applyNumberFormat="1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/>
    </xf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1" fillId="0" borderId="0" xfId="0" applyFont="1" applyBorder="1"/>
    <xf numFmtId="4" fontId="5" fillId="0" borderId="1" xfId="0" applyNumberFormat="1" applyFont="1" applyFill="1" applyBorder="1" applyAlignment="1">
      <alignment horizontal="center" vertical="center"/>
    </xf>
    <xf numFmtId="165" fontId="5" fillId="0" borderId="1" xfId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165" fontId="5" fillId="0" borderId="1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5" fillId="0" borderId="14" xfId="1" applyFont="1" applyFill="1" applyBorder="1" applyAlignment="1">
      <alignment horizontal="center" vertical="center"/>
    </xf>
    <xf numFmtId="165" fontId="6" fillId="3" borderId="7" xfId="1" applyFont="1" applyFill="1" applyBorder="1"/>
    <xf numFmtId="165" fontId="5" fillId="0" borderId="14" xfId="1" applyFont="1" applyFill="1" applyBorder="1" applyAlignment="1">
      <alignment horizontal="center"/>
    </xf>
    <xf numFmtId="0" fontId="5" fillId="0" borderId="15" xfId="0" applyFont="1" applyFill="1" applyBorder="1" applyAlignment="1">
      <alignment horizontal="left" wrapText="1"/>
    </xf>
    <xf numFmtId="0" fontId="5" fillId="0" borderId="15" xfId="0" applyFont="1" applyFill="1" applyBorder="1" applyAlignment="1">
      <alignment horizontal="center"/>
    </xf>
    <xf numFmtId="4" fontId="5" fillId="0" borderId="15" xfId="0" applyNumberFormat="1" applyFont="1" applyFill="1" applyBorder="1" applyAlignment="1">
      <alignment horizontal="center" vertical="center"/>
    </xf>
    <xf numFmtId="165" fontId="5" fillId="0" borderId="15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43" fontId="8" fillId="4" borderId="11" xfId="0" applyNumberFormat="1" applyFont="1" applyFill="1" applyBorder="1" applyAlignment="1">
      <alignment vertical="center"/>
    </xf>
    <xf numFmtId="43" fontId="0" fillId="0" borderId="0" xfId="0" applyNumberFormat="1"/>
    <xf numFmtId="0" fontId="6" fillId="2" borderId="26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left" wrapText="1"/>
    </xf>
    <xf numFmtId="165" fontId="6" fillId="3" borderId="9" xfId="1" applyFont="1" applyFill="1" applyBorder="1" applyAlignment="1">
      <alignment horizontal="right"/>
    </xf>
    <xf numFmtId="165" fontId="6" fillId="3" borderId="5" xfId="1" applyFont="1" applyFill="1" applyBorder="1" applyAlignment="1">
      <alignment horizontal="right"/>
    </xf>
    <xf numFmtId="165" fontId="6" fillId="3" borderId="8" xfId="1" applyFont="1" applyFill="1" applyBorder="1" applyAlignment="1">
      <alignment horizontal="right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left" wrapText="1"/>
    </xf>
    <xf numFmtId="0" fontId="6" fillId="2" borderId="23" xfId="0" applyFont="1" applyFill="1" applyBorder="1" applyAlignment="1">
      <alignment horizontal="left" wrapText="1"/>
    </xf>
    <xf numFmtId="165" fontId="6" fillId="3" borderId="25" xfId="1" applyFont="1" applyFill="1" applyBorder="1" applyAlignment="1">
      <alignment horizontal="right"/>
    </xf>
    <xf numFmtId="165" fontId="6" fillId="3" borderId="6" xfId="1" applyFont="1" applyFill="1" applyBorder="1" applyAlignment="1">
      <alignment horizontal="right"/>
    </xf>
    <xf numFmtId="0" fontId="5" fillId="0" borderId="2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2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9" fillId="5" borderId="14" xfId="0" applyFont="1" applyFill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8" fillId="3" borderId="17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8" fillId="3" borderId="17" xfId="0" applyNumberFormat="1" applyFont="1" applyFill="1" applyBorder="1" applyAlignment="1">
      <alignment horizontal="center" vertical="center"/>
    </xf>
    <xf numFmtId="164" fontId="8" fillId="3" borderId="20" xfId="0" applyNumberFormat="1" applyFont="1" applyFill="1" applyBorder="1" applyAlignment="1">
      <alignment horizontal="center" vertical="center"/>
    </xf>
    <xf numFmtId="164" fontId="8" fillId="3" borderId="18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124239</xdr:colOff>
      <xdr:row>0</xdr:row>
      <xdr:rowOff>49698</xdr:rowOff>
    </xdr:from>
    <xdr:to>
      <xdr:col>1</xdr:col>
      <xdr:colOff>772122</xdr:colOff>
      <xdr:row>4</xdr:row>
      <xdr:rowOff>152350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9" y="49698"/>
          <a:ext cx="1020600" cy="108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2"/>
  <sheetViews>
    <sheetView tabSelected="1" zoomScale="115" zoomScaleNormal="115" workbookViewId="0">
      <selection activeCell="G86" sqref="G86"/>
    </sheetView>
  </sheetViews>
  <sheetFormatPr defaultRowHeight="12.75" x14ac:dyDescent="0.2"/>
  <cols>
    <col min="1" max="1" width="5.5703125" style="12" bestFit="1" customWidth="1"/>
    <col min="2" max="2" width="14" style="27" customWidth="1"/>
    <col min="3" max="3" width="40.42578125" customWidth="1"/>
    <col min="4" max="4" width="9" bestFit="1" customWidth="1"/>
    <col min="5" max="5" width="9.5703125" bestFit="1" customWidth="1"/>
    <col min="6" max="6" width="13.85546875" bestFit="1" customWidth="1"/>
    <col min="7" max="7" width="14.7109375" customWidth="1"/>
    <col min="9" max="9" width="13.28515625" bestFit="1" customWidth="1"/>
  </cols>
  <sheetData>
    <row r="1" spans="1:7" ht="21" customHeight="1" x14ac:dyDescent="0.2">
      <c r="A1" s="68"/>
      <c r="B1" s="69"/>
      <c r="C1" s="74" t="s">
        <v>16</v>
      </c>
      <c r="D1" s="75"/>
      <c r="E1" s="75"/>
      <c r="F1" s="75"/>
      <c r="G1" s="76"/>
    </row>
    <row r="2" spans="1:7" ht="26.25" customHeight="1" x14ac:dyDescent="0.2">
      <c r="A2" s="70"/>
      <c r="B2" s="71"/>
      <c r="C2" s="77" t="s">
        <v>14</v>
      </c>
      <c r="D2" s="78"/>
      <c r="E2" s="78"/>
      <c r="F2" s="78"/>
      <c r="G2" s="79"/>
    </row>
    <row r="3" spans="1:7" ht="15" x14ac:dyDescent="0.2">
      <c r="A3" s="70"/>
      <c r="B3" s="71"/>
      <c r="C3" s="80" t="s">
        <v>23</v>
      </c>
      <c r="D3" s="81"/>
      <c r="E3" s="81"/>
      <c r="F3" s="81"/>
      <c r="G3" s="82"/>
    </row>
    <row r="4" spans="1:7" ht="15" x14ac:dyDescent="0.2">
      <c r="A4" s="70"/>
      <c r="B4" s="71"/>
      <c r="C4" s="83" t="s">
        <v>24</v>
      </c>
      <c r="D4" s="84"/>
      <c r="E4" s="84"/>
      <c r="F4" s="84"/>
      <c r="G4" s="85"/>
    </row>
    <row r="5" spans="1:7" ht="15.75" thickBot="1" x14ac:dyDescent="0.25">
      <c r="A5" s="72"/>
      <c r="B5" s="73"/>
      <c r="C5" s="86" t="s">
        <v>25</v>
      </c>
      <c r="D5" s="87"/>
      <c r="E5" s="87"/>
      <c r="F5" s="87"/>
      <c r="G5" s="88"/>
    </row>
    <row r="6" spans="1:7" ht="13.5" thickBot="1" x14ac:dyDescent="0.25">
      <c r="A6" s="55"/>
      <c r="B6" s="56"/>
      <c r="C6" s="56"/>
      <c r="D6" s="56"/>
      <c r="E6" s="56"/>
      <c r="F6" s="56"/>
      <c r="G6" s="57"/>
    </row>
    <row r="7" spans="1:7" x14ac:dyDescent="0.2">
      <c r="A7" s="97" t="s">
        <v>0</v>
      </c>
      <c r="B7" s="89" t="s">
        <v>15</v>
      </c>
      <c r="C7" s="89" t="s">
        <v>1</v>
      </c>
      <c r="D7" s="91" t="s">
        <v>13</v>
      </c>
      <c r="E7" s="91" t="s">
        <v>2</v>
      </c>
      <c r="F7" s="93" t="s">
        <v>26</v>
      </c>
      <c r="G7" s="95" t="s">
        <v>27</v>
      </c>
    </row>
    <row r="8" spans="1:7" ht="13.5" thickBot="1" x14ac:dyDescent="0.25">
      <c r="A8" s="98"/>
      <c r="B8" s="90"/>
      <c r="C8" s="90"/>
      <c r="D8" s="92"/>
      <c r="E8" s="92"/>
      <c r="F8" s="94"/>
      <c r="G8" s="96"/>
    </row>
    <row r="9" spans="1:7" x14ac:dyDescent="0.2">
      <c r="A9" s="29">
        <v>21</v>
      </c>
      <c r="B9" s="61" t="s">
        <v>4</v>
      </c>
      <c r="C9" s="61"/>
      <c r="D9" s="61"/>
      <c r="E9" s="61"/>
      <c r="F9" s="61"/>
      <c r="G9" s="62"/>
    </row>
    <row r="10" spans="1:7" x14ac:dyDescent="0.2">
      <c r="A10" s="16" t="s">
        <v>3</v>
      </c>
      <c r="B10" s="40" t="s">
        <v>30</v>
      </c>
      <c r="C10" s="14" t="s">
        <v>35</v>
      </c>
      <c r="D10" s="13" t="s">
        <v>7</v>
      </c>
      <c r="E10" s="19">
        <v>60</v>
      </c>
      <c r="F10" s="20">
        <v>130.82</v>
      </c>
      <c r="G10" s="33">
        <f>F10*E10</f>
        <v>7849.2</v>
      </c>
    </row>
    <row r="11" spans="1:7" ht="25.5" x14ac:dyDescent="0.2">
      <c r="A11" s="16" t="s">
        <v>28</v>
      </c>
      <c r="B11" s="41" t="s">
        <v>31</v>
      </c>
      <c r="C11" s="36" t="s">
        <v>36</v>
      </c>
      <c r="D11" s="37" t="s">
        <v>13</v>
      </c>
      <c r="E11" s="38">
        <v>1</v>
      </c>
      <c r="F11" s="39">
        <v>1115.52</v>
      </c>
      <c r="G11" s="33">
        <f t="shared" ref="G11:G12" si="0">F11*E11</f>
        <v>1115.52</v>
      </c>
    </row>
    <row r="12" spans="1:7" ht="25.5" x14ac:dyDescent="0.2">
      <c r="A12" s="16" t="s">
        <v>29</v>
      </c>
      <c r="B12" s="41" t="s">
        <v>32</v>
      </c>
      <c r="C12" s="36" t="s">
        <v>37</v>
      </c>
      <c r="D12" s="37" t="s">
        <v>33</v>
      </c>
      <c r="E12" s="38">
        <v>800</v>
      </c>
      <c r="F12" s="39">
        <v>11.34</v>
      </c>
      <c r="G12" s="33">
        <f t="shared" si="0"/>
        <v>9072</v>
      </c>
    </row>
    <row r="13" spans="1:7" ht="13.5" thickBot="1" x14ac:dyDescent="0.25">
      <c r="A13" s="63" t="s">
        <v>6</v>
      </c>
      <c r="B13" s="64"/>
      <c r="C13" s="64"/>
      <c r="D13" s="64"/>
      <c r="E13" s="64"/>
      <c r="F13" s="64"/>
      <c r="G13" s="34">
        <f>SUM(G10:G12)</f>
        <v>18036.72</v>
      </c>
    </row>
    <row r="14" spans="1:7" ht="13.5" thickBot="1" x14ac:dyDescent="0.25">
      <c r="A14" s="58"/>
      <c r="B14" s="59"/>
      <c r="C14" s="59"/>
      <c r="D14" s="59"/>
      <c r="E14" s="59"/>
      <c r="F14" s="59"/>
      <c r="G14" s="60"/>
    </row>
    <row r="15" spans="1:7" x14ac:dyDescent="0.2">
      <c r="A15" s="29">
        <v>22</v>
      </c>
      <c r="B15" s="44" t="s">
        <v>38</v>
      </c>
      <c r="C15" s="45"/>
      <c r="D15" s="45"/>
      <c r="E15" s="45"/>
      <c r="F15" s="45"/>
      <c r="G15" s="46"/>
    </row>
    <row r="16" spans="1:7" x14ac:dyDescent="0.2">
      <c r="A16" s="16" t="s">
        <v>9</v>
      </c>
      <c r="B16" s="40" t="s">
        <v>40</v>
      </c>
      <c r="C16" s="17" t="s">
        <v>45</v>
      </c>
      <c r="D16" s="13" t="s">
        <v>34</v>
      </c>
      <c r="E16" s="21">
        <v>604.79999999999995</v>
      </c>
      <c r="F16" s="22">
        <v>2.86</v>
      </c>
      <c r="G16" s="35">
        <f t="shared" ref="G16:G20" si="1">E16*F16</f>
        <v>1729.7279999999998</v>
      </c>
    </row>
    <row r="17" spans="1:7" ht="25.5" x14ac:dyDescent="0.2">
      <c r="A17" s="16" t="s">
        <v>10</v>
      </c>
      <c r="B17" s="40" t="s">
        <v>41</v>
      </c>
      <c r="C17" s="17" t="s">
        <v>46</v>
      </c>
      <c r="D17" s="13" t="s">
        <v>34</v>
      </c>
      <c r="E17" s="21">
        <v>1024.8</v>
      </c>
      <c r="F17" s="22">
        <v>2.75</v>
      </c>
      <c r="G17" s="35">
        <f t="shared" si="1"/>
        <v>2818.2</v>
      </c>
    </row>
    <row r="18" spans="1:7" ht="25.5" x14ac:dyDescent="0.2">
      <c r="A18" s="16" t="s">
        <v>11</v>
      </c>
      <c r="B18" s="40" t="s">
        <v>42</v>
      </c>
      <c r="C18" s="17" t="s">
        <v>47</v>
      </c>
      <c r="D18" s="13" t="s">
        <v>34</v>
      </c>
      <c r="E18" s="21">
        <v>5425.2</v>
      </c>
      <c r="F18" s="22">
        <v>3.79</v>
      </c>
      <c r="G18" s="35">
        <f t="shared" si="1"/>
        <v>20561.507999999998</v>
      </c>
    </row>
    <row r="19" spans="1:7" x14ac:dyDescent="0.2">
      <c r="A19" s="16" t="s">
        <v>12</v>
      </c>
      <c r="B19" s="40" t="s">
        <v>43</v>
      </c>
      <c r="C19" s="17" t="s">
        <v>48</v>
      </c>
      <c r="D19" s="13" t="s">
        <v>34</v>
      </c>
      <c r="E19" s="21">
        <v>420</v>
      </c>
      <c r="F19" s="22">
        <v>108.72</v>
      </c>
      <c r="G19" s="35">
        <f t="shared" si="1"/>
        <v>45662.400000000001</v>
      </c>
    </row>
    <row r="20" spans="1:7" ht="25.5" x14ac:dyDescent="0.2">
      <c r="A20" s="16" t="s">
        <v>39</v>
      </c>
      <c r="B20" s="40" t="s">
        <v>44</v>
      </c>
      <c r="C20" s="17" t="s">
        <v>49</v>
      </c>
      <c r="D20" s="13" t="s">
        <v>34</v>
      </c>
      <c r="E20" s="21">
        <v>420</v>
      </c>
      <c r="F20" s="22">
        <v>2.75</v>
      </c>
      <c r="G20" s="35">
        <f t="shared" si="1"/>
        <v>1155</v>
      </c>
    </row>
    <row r="21" spans="1:7" ht="13.5" thickBot="1" x14ac:dyDescent="0.25">
      <c r="A21" s="47" t="s">
        <v>6</v>
      </c>
      <c r="B21" s="48"/>
      <c r="C21" s="48"/>
      <c r="D21" s="48"/>
      <c r="E21" s="48"/>
      <c r="F21" s="49"/>
      <c r="G21" s="34">
        <f>SUM(G16:G20)</f>
        <v>71926.835999999996</v>
      </c>
    </row>
    <row r="22" spans="1:7" ht="13.5" thickBot="1" x14ac:dyDescent="0.25">
      <c r="A22" s="50"/>
      <c r="B22" s="51"/>
      <c r="C22" s="51"/>
      <c r="D22" s="51"/>
      <c r="E22" s="51"/>
      <c r="F22" s="51"/>
      <c r="G22" s="52"/>
    </row>
    <row r="23" spans="1:7" x14ac:dyDescent="0.2">
      <c r="A23" s="29">
        <v>23</v>
      </c>
      <c r="B23" s="44" t="s">
        <v>50</v>
      </c>
      <c r="C23" s="45"/>
      <c r="D23" s="45"/>
      <c r="E23" s="45"/>
      <c r="F23" s="45"/>
      <c r="G23" s="46"/>
    </row>
    <row r="24" spans="1:7" x14ac:dyDescent="0.2">
      <c r="A24" s="16" t="s">
        <v>51</v>
      </c>
      <c r="B24" s="40" t="s">
        <v>52</v>
      </c>
      <c r="C24" s="17" t="s">
        <v>69</v>
      </c>
      <c r="D24" s="15" t="s">
        <v>5</v>
      </c>
      <c r="E24" s="19">
        <v>4742.3999999999996</v>
      </c>
      <c r="F24" s="20">
        <v>1.8</v>
      </c>
      <c r="G24" s="33">
        <f t="shared" ref="G24:G32" si="2">E24*F24</f>
        <v>8536.32</v>
      </c>
    </row>
    <row r="25" spans="1:7" ht="25.5" x14ac:dyDescent="0.2">
      <c r="A25" s="16" t="s">
        <v>61</v>
      </c>
      <c r="B25" s="40" t="s">
        <v>53</v>
      </c>
      <c r="C25" s="17" t="s">
        <v>70</v>
      </c>
      <c r="D25" s="13" t="s">
        <v>34</v>
      </c>
      <c r="E25" s="21">
        <v>741.36</v>
      </c>
      <c r="F25" s="22">
        <v>6.3</v>
      </c>
      <c r="G25" s="35">
        <f t="shared" si="2"/>
        <v>4670.5680000000002</v>
      </c>
    </row>
    <row r="26" spans="1:7" ht="25.5" x14ac:dyDescent="0.2">
      <c r="A26" s="16" t="s">
        <v>62</v>
      </c>
      <c r="B26" s="40" t="s">
        <v>54</v>
      </c>
      <c r="C26" s="17" t="s">
        <v>71</v>
      </c>
      <c r="D26" s="13" t="s">
        <v>78</v>
      </c>
      <c r="E26" s="21">
        <v>7413.6</v>
      </c>
      <c r="F26" s="22">
        <v>2.37</v>
      </c>
      <c r="G26" s="35">
        <f t="shared" si="2"/>
        <v>17570.232</v>
      </c>
    </row>
    <row r="27" spans="1:7" ht="25.5" x14ac:dyDescent="0.2">
      <c r="A27" s="16" t="s">
        <v>63</v>
      </c>
      <c r="B27" s="40" t="s">
        <v>55</v>
      </c>
      <c r="C27" s="17" t="s">
        <v>72</v>
      </c>
      <c r="D27" s="13" t="s">
        <v>34</v>
      </c>
      <c r="E27" s="21">
        <v>741.36</v>
      </c>
      <c r="F27" s="22">
        <v>5.17</v>
      </c>
      <c r="G27" s="35">
        <f t="shared" si="2"/>
        <v>3832.8312000000001</v>
      </c>
    </row>
    <row r="28" spans="1:7" ht="38.25" x14ac:dyDescent="0.2">
      <c r="A28" s="16" t="s">
        <v>64</v>
      </c>
      <c r="B28" s="40" t="s">
        <v>56</v>
      </c>
      <c r="C28" s="17" t="s">
        <v>73</v>
      </c>
      <c r="D28" s="13" t="s">
        <v>34</v>
      </c>
      <c r="E28" s="21">
        <v>741.36</v>
      </c>
      <c r="F28" s="22">
        <v>159.43</v>
      </c>
      <c r="G28" s="35">
        <f t="shared" si="2"/>
        <v>118195.02480000001</v>
      </c>
    </row>
    <row r="29" spans="1:7" ht="25.5" x14ac:dyDescent="0.2">
      <c r="A29" s="16" t="s">
        <v>65</v>
      </c>
      <c r="B29" s="40" t="s">
        <v>57</v>
      </c>
      <c r="C29" s="17" t="s">
        <v>74</v>
      </c>
      <c r="D29" s="13" t="s">
        <v>5</v>
      </c>
      <c r="E29" s="21">
        <v>741.36</v>
      </c>
      <c r="F29" s="22">
        <v>6.07</v>
      </c>
      <c r="G29" s="35">
        <f t="shared" si="2"/>
        <v>4500.0552000000007</v>
      </c>
    </row>
    <row r="30" spans="1:7" x14ac:dyDescent="0.2">
      <c r="A30" s="16" t="s">
        <v>66</v>
      </c>
      <c r="B30" s="40" t="s">
        <v>59</v>
      </c>
      <c r="C30" s="17" t="s">
        <v>75</v>
      </c>
      <c r="D30" s="13" t="s">
        <v>5</v>
      </c>
      <c r="E30" s="21">
        <v>4922.3999999999996</v>
      </c>
      <c r="F30" s="22">
        <v>2.2200000000000002</v>
      </c>
      <c r="G30" s="35">
        <f t="shared" si="2"/>
        <v>10927.728000000001</v>
      </c>
    </row>
    <row r="31" spans="1:7" x14ac:dyDescent="0.2">
      <c r="A31" s="16" t="s">
        <v>67</v>
      </c>
      <c r="B31" s="40" t="s">
        <v>58</v>
      </c>
      <c r="C31" s="17" t="s">
        <v>76</v>
      </c>
      <c r="D31" s="13" t="s">
        <v>5</v>
      </c>
      <c r="E31" s="21">
        <v>4922.3999999999996</v>
      </c>
      <c r="F31" s="22">
        <v>1.21</v>
      </c>
      <c r="G31" s="35">
        <f t="shared" si="2"/>
        <v>5956.1039999999994</v>
      </c>
    </row>
    <row r="32" spans="1:7" ht="25.5" x14ac:dyDescent="0.2">
      <c r="A32" s="16" t="s">
        <v>68</v>
      </c>
      <c r="B32" s="40" t="s">
        <v>60</v>
      </c>
      <c r="C32" s="17" t="s">
        <v>77</v>
      </c>
      <c r="D32" s="13" t="s">
        <v>34</v>
      </c>
      <c r="E32" s="21">
        <v>215.11</v>
      </c>
      <c r="F32" s="22">
        <v>769.01</v>
      </c>
      <c r="G32" s="35">
        <f t="shared" si="2"/>
        <v>165421.74110000001</v>
      </c>
    </row>
    <row r="33" spans="1:7" ht="13.5" thickBot="1" x14ac:dyDescent="0.25">
      <c r="A33" s="47" t="s">
        <v>6</v>
      </c>
      <c r="B33" s="48"/>
      <c r="C33" s="48"/>
      <c r="D33" s="48"/>
      <c r="E33" s="48"/>
      <c r="F33" s="49"/>
      <c r="G33" s="34">
        <f>SUM(G24:G32)</f>
        <v>339610.60430000001</v>
      </c>
    </row>
    <row r="34" spans="1:7" ht="13.5" thickBot="1" x14ac:dyDescent="0.25">
      <c r="A34" s="65"/>
      <c r="B34" s="66"/>
      <c r="C34" s="66"/>
      <c r="D34" s="66"/>
      <c r="E34" s="66"/>
      <c r="F34" s="66"/>
      <c r="G34" s="67"/>
    </row>
    <row r="35" spans="1:7" x14ac:dyDescent="0.2">
      <c r="A35" s="29">
        <v>24</v>
      </c>
      <c r="B35" s="44" t="s">
        <v>79</v>
      </c>
      <c r="C35" s="45"/>
      <c r="D35" s="45"/>
      <c r="E35" s="45"/>
      <c r="F35" s="45"/>
      <c r="G35" s="46"/>
    </row>
    <row r="36" spans="1:7" ht="25.5" x14ac:dyDescent="0.2">
      <c r="A36" s="16" t="s">
        <v>80</v>
      </c>
      <c r="B36" s="40" t="s">
        <v>101</v>
      </c>
      <c r="C36" s="17" t="s">
        <v>118</v>
      </c>
      <c r="D36" s="15" t="s">
        <v>34</v>
      </c>
      <c r="E36" s="19">
        <v>9.6</v>
      </c>
      <c r="F36" s="20">
        <v>69.14</v>
      </c>
      <c r="G36" s="33">
        <f>E36*F36</f>
        <v>663.74400000000003</v>
      </c>
    </row>
    <row r="37" spans="1:7" ht="25.5" x14ac:dyDescent="0.2">
      <c r="A37" s="16" t="s">
        <v>81</v>
      </c>
      <c r="B37" s="40" t="s">
        <v>100</v>
      </c>
      <c r="C37" s="17" t="s">
        <v>119</v>
      </c>
      <c r="D37" s="13" t="s">
        <v>34</v>
      </c>
      <c r="E37" s="21">
        <v>105</v>
      </c>
      <c r="F37" s="22">
        <v>13.53</v>
      </c>
      <c r="G37" s="35">
        <f t="shared" ref="G37:G55" si="3">E37*F37</f>
        <v>1420.6499999999999</v>
      </c>
    </row>
    <row r="38" spans="1:7" ht="25.5" x14ac:dyDescent="0.2">
      <c r="A38" s="16" t="s">
        <v>82</v>
      </c>
      <c r="B38" s="40" t="s">
        <v>102</v>
      </c>
      <c r="C38" s="17" t="s">
        <v>120</v>
      </c>
      <c r="D38" s="13" t="s">
        <v>34</v>
      </c>
      <c r="E38" s="21">
        <v>42.7</v>
      </c>
      <c r="F38" s="22">
        <v>84.49</v>
      </c>
      <c r="G38" s="35">
        <f t="shared" si="3"/>
        <v>3607.723</v>
      </c>
    </row>
    <row r="39" spans="1:7" ht="25.5" x14ac:dyDescent="0.2">
      <c r="A39" s="16" t="s">
        <v>83</v>
      </c>
      <c r="B39" s="40" t="s">
        <v>103</v>
      </c>
      <c r="C39" s="17" t="s">
        <v>121</v>
      </c>
      <c r="D39" s="13" t="s">
        <v>34</v>
      </c>
      <c r="E39" s="21">
        <v>360</v>
      </c>
      <c r="F39" s="22">
        <v>47.86</v>
      </c>
      <c r="G39" s="35">
        <f t="shared" si="3"/>
        <v>17229.599999999999</v>
      </c>
    </row>
    <row r="40" spans="1:7" x14ac:dyDescent="0.2">
      <c r="A40" s="16" t="s">
        <v>84</v>
      </c>
      <c r="B40" s="40" t="s">
        <v>104</v>
      </c>
      <c r="C40" s="17" t="s">
        <v>122</v>
      </c>
      <c r="D40" s="13" t="s">
        <v>5</v>
      </c>
      <c r="E40" s="21">
        <v>499.34</v>
      </c>
      <c r="F40" s="22">
        <v>108.2</v>
      </c>
      <c r="G40" s="35">
        <f t="shared" si="3"/>
        <v>54028.587999999996</v>
      </c>
    </row>
    <row r="41" spans="1:7" ht="25.5" x14ac:dyDescent="0.2">
      <c r="A41" s="16" t="s">
        <v>85</v>
      </c>
      <c r="B41" s="40" t="s">
        <v>105</v>
      </c>
      <c r="C41" s="17" t="s">
        <v>123</v>
      </c>
      <c r="D41" s="13" t="s">
        <v>5</v>
      </c>
      <c r="E41" s="21">
        <v>360</v>
      </c>
      <c r="F41" s="22">
        <v>119.92</v>
      </c>
      <c r="G41" s="35">
        <f t="shared" si="3"/>
        <v>43171.199999999997</v>
      </c>
    </row>
    <row r="42" spans="1:7" x14ac:dyDescent="0.2">
      <c r="A42" s="16" t="s">
        <v>86</v>
      </c>
      <c r="B42" s="40" t="s">
        <v>106</v>
      </c>
      <c r="C42" s="17" t="s">
        <v>124</v>
      </c>
      <c r="D42" s="13" t="s">
        <v>117</v>
      </c>
      <c r="E42" s="21">
        <v>12463.1</v>
      </c>
      <c r="F42" s="22">
        <v>9.5</v>
      </c>
      <c r="G42" s="35">
        <f t="shared" si="3"/>
        <v>118399.45</v>
      </c>
    </row>
    <row r="43" spans="1:7" x14ac:dyDescent="0.2">
      <c r="A43" s="16" t="s">
        <v>87</v>
      </c>
      <c r="B43" s="40" t="s">
        <v>107</v>
      </c>
      <c r="C43" s="17" t="s">
        <v>125</v>
      </c>
      <c r="D43" s="13" t="s">
        <v>34</v>
      </c>
      <c r="E43" s="21">
        <v>15</v>
      </c>
      <c r="F43" s="22">
        <v>434.97</v>
      </c>
      <c r="G43" s="35">
        <f t="shared" ref="G43:G54" si="4">E43*F43</f>
        <v>6524.55</v>
      </c>
    </row>
    <row r="44" spans="1:7" x14ac:dyDescent="0.2">
      <c r="A44" s="16" t="s">
        <v>88</v>
      </c>
      <c r="B44" s="40" t="s">
        <v>108</v>
      </c>
      <c r="C44" s="17" t="s">
        <v>126</v>
      </c>
      <c r="D44" s="13" t="s">
        <v>34</v>
      </c>
      <c r="E44" s="21">
        <v>250.57</v>
      </c>
      <c r="F44" s="22">
        <v>471.21</v>
      </c>
      <c r="G44" s="35">
        <f t="shared" si="4"/>
        <v>118071.0897</v>
      </c>
    </row>
    <row r="45" spans="1:7" x14ac:dyDescent="0.2">
      <c r="A45" s="16" t="s">
        <v>89</v>
      </c>
      <c r="B45" s="40" t="s">
        <v>109</v>
      </c>
      <c r="C45" s="17" t="s">
        <v>127</v>
      </c>
      <c r="D45" s="13" t="s">
        <v>34</v>
      </c>
      <c r="E45" s="21">
        <v>6.6</v>
      </c>
      <c r="F45" s="22">
        <v>496.94</v>
      </c>
      <c r="G45" s="35">
        <f t="shared" si="4"/>
        <v>3279.8039999999996</v>
      </c>
    </row>
    <row r="46" spans="1:7" x14ac:dyDescent="0.2">
      <c r="A46" s="16" t="s">
        <v>90</v>
      </c>
      <c r="B46" s="40" t="s">
        <v>110</v>
      </c>
      <c r="C46" s="17" t="s">
        <v>128</v>
      </c>
      <c r="D46" s="13" t="s">
        <v>34</v>
      </c>
      <c r="E46" s="21">
        <v>160.19999999999999</v>
      </c>
      <c r="F46" s="22">
        <v>507.81</v>
      </c>
      <c r="G46" s="35">
        <f t="shared" si="4"/>
        <v>81351.161999999997</v>
      </c>
    </row>
    <row r="47" spans="1:7" ht="25.5" x14ac:dyDescent="0.2">
      <c r="A47" s="16" t="s">
        <v>91</v>
      </c>
      <c r="B47" s="40" t="s">
        <v>111</v>
      </c>
      <c r="C47" s="17" t="s">
        <v>129</v>
      </c>
      <c r="D47" s="13" t="s">
        <v>34</v>
      </c>
      <c r="E47" s="21">
        <v>28.78</v>
      </c>
      <c r="F47" s="22">
        <v>53.56</v>
      </c>
      <c r="G47" s="35">
        <f t="shared" si="4"/>
        <v>1541.4568000000002</v>
      </c>
    </row>
    <row r="48" spans="1:7" x14ac:dyDescent="0.2">
      <c r="A48" s="16" t="s">
        <v>92</v>
      </c>
      <c r="B48" s="40" t="s">
        <v>112</v>
      </c>
      <c r="C48" s="17" t="s">
        <v>130</v>
      </c>
      <c r="D48" s="13" t="s">
        <v>34</v>
      </c>
      <c r="E48" s="21">
        <v>0.3</v>
      </c>
      <c r="F48" s="22">
        <v>245.11</v>
      </c>
      <c r="G48" s="35">
        <f t="shared" si="4"/>
        <v>73.533000000000001</v>
      </c>
    </row>
    <row r="49" spans="1:7" ht="25.5" x14ac:dyDescent="0.2">
      <c r="A49" s="16" t="s">
        <v>93</v>
      </c>
      <c r="B49" s="40" t="s">
        <v>113</v>
      </c>
      <c r="C49" s="17" t="s">
        <v>131</v>
      </c>
      <c r="D49" s="13" t="s">
        <v>34</v>
      </c>
      <c r="E49" s="21">
        <v>8.64</v>
      </c>
      <c r="F49" s="22">
        <v>374.35</v>
      </c>
      <c r="G49" s="35">
        <f t="shared" si="4"/>
        <v>3234.3840000000005</v>
      </c>
    </row>
    <row r="50" spans="1:7" ht="25.5" x14ac:dyDescent="0.2">
      <c r="A50" s="16" t="s">
        <v>94</v>
      </c>
      <c r="B50" s="40" t="s">
        <v>114</v>
      </c>
      <c r="C50" s="17" t="s">
        <v>132</v>
      </c>
      <c r="D50" s="13" t="s">
        <v>34</v>
      </c>
      <c r="E50" s="21">
        <v>288.56</v>
      </c>
      <c r="F50" s="22">
        <v>108.25</v>
      </c>
      <c r="G50" s="35">
        <f t="shared" si="4"/>
        <v>31236.62</v>
      </c>
    </row>
    <row r="51" spans="1:7" ht="25.5" x14ac:dyDescent="0.2">
      <c r="A51" s="16" t="s">
        <v>95</v>
      </c>
      <c r="B51" s="40" t="s">
        <v>115</v>
      </c>
      <c r="C51" s="17" t="s">
        <v>133</v>
      </c>
      <c r="D51" s="13" t="s">
        <v>34</v>
      </c>
      <c r="E51" s="21">
        <v>4.09</v>
      </c>
      <c r="F51" s="22">
        <v>116.23</v>
      </c>
      <c r="G51" s="35">
        <f t="shared" si="4"/>
        <v>475.38069999999999</v>
      </c>
    </row>
    <row r="52" spans="1:7" ht="25.5" x14ac:dyDescent="0.2">
      <c r="A52" s="16" t="s">
        <v>96</v>
      </c>
      <c r="B52" s="40" t="s">
        <v>116</v>
      </c>
      <c r="C52" s="17" t="s">
        <v>134</v>
      </c>
      <c r="D52" s="13" t="s">
        <v>34</v>
      </c>
      <c r="E52" s="21">
        <v>105</v>
      </c>
      <c r="F52" s="22">
        <v>32.46</v>
      </c>
      <c r="G52" s="35">
        <f t="shared" si="4"/>
        <v>3408.3</v>
      </c>
    </row>
    <row r="53" spans="1:7" ht="25.5" x14ac:dyDescent="0.2">
      <c r="A53" s="16" t="s">
        <v>97</v>
      </c>
      <c r="B53" s="40" t="s">
        <v>135</v>
      </c>
      <c r="C53" s="17" t="s">
        <v>138</v>
      </c>
      <c r="D53" s="13" t="s">
        <v>5</v>
      </c>
      <c r="E53" s="21">
        <v>772.56</v>
      </c>
      <c r="F53" s="22">
        <v>15.13</v>
      </c>
      <c r="G53" s="35">
        <f t="shared" si="4"/>
        <v>11688.8328</v>
      </c>
    </row>
    <row r="54" spans="1:7" ht="25.5" x14ac:dyDescent="0.2">
      <c r="A54" s="16" t="s">
        <v>98</v>
      </c>
      <c r="B54" s="40" t="s">
        <v>136</v>
      </c>
      <c r="C54" s="17" t="s">
        <v>139</v>
      </c>
      <c r="D54" s="13" t="s">
        <v>7</v>
      </c>
      <c r="E54" s="21">
        <v>921.9</v>
      </c>
      <c r="F54" s="22">
        <v>54.57</v>
      </c>
      <c r="G54" s="35">
        <f t="shared" si="4"/>
        <v>50308.082999999999</v>
      </c>
    </row>
    <row r="55" spans="1:7" x14ac:dyDescent="0.2">
      <c r="A55" s="16" t="s">
        <v>99</v>
      </c>
      <c r="B55" s="40" t="s">
        <v>137</v>
      </c>
      <c r="C55" s="17" t="s">
        <v>140</v>
      </c>
      <c r="D55" s="13" t="s">
        <v>34</v>
      </c>
      <c r="E55" s="21">
        <v>70.06</v>
      </c>
      <c r="F55" s="22">
        <v>698.11</v>
      </c>
      <c r="G55" s="35">
        <f t="shared" si="3"/>
        <v>48909.586600000002</v>
      </c>
    </row>
    <row r="56" spans="1:7" ht="13.5" thickBot="1" x14ac:dyDescent="0.25">
      <c r="A56" s="47" t="s">
        <v>6</v>
      </c>
      <c r="B56" s="48"/>
      <c r="C56" s="48"/>
      <c r="D56" s="48"/>
      <c r="E56" s="48"/>
      <c r="F56" s="49"/>
      <c r="G56" s="34">
        <f>SUM(G36:G55)</f>
        <v>598623.73759999999</v>
      </c>
    </row>
    <row r="57" spans="1:7" ht="13.5" thickBot="1" x14ac:dyDescent="0.25">
      <c r="A57" s="50"/>
      <c r="B57" s="51"/>
      <c r="C57" s="51"/>
      <c r="D57" s="51"/>
      <c r="E57" s="51"/>
      <c r="F57" s="51"/>
      <c r="G57" s="52"/>
    </row>
    <row r="58" spans="1:7" x14ac:dyDescent="0.2">
      <c r="A58" s="29">
        <v>28</v>
      </c>
      <c r="B58" s="44" t="s">
        <v>141</v>
      </c>
      <c r="C58" s="45"/>
      <c r="D58" s="45"/>
      <c r="E58" s="45"/>
      <c r="F58" s="45"/>
      <c r="G58" s="46"/>
    </row>
    <row r="59" spans="1:7" ht="25.5" x14ac:dyDescent="0.2">
      <c r="A59" s="16" t="s">
        <v>153</v>
      </c>
      <c r="B59" s="40" t="s">
        <v>142</v>
      </c>
      <c r="C59" s="17" t="s">
        <v>148</v>
      </c>
      <c r="D59" s="13" t="s">
        <v>5</v>
      </c>
      <c r="E59" s="21">
        <v>547.20000000000005</v>
      </c>
      <c r="F59" s="22">
        <v>29.79</v>
      </c>
      <c r="G59" s="35">
        <f t="shared" ref="G59:G63" si="5">E59*F59</f>
        <v>16301.088000000002</v>
      </c>
    </row>
    <row r="60" spans="1:7" ht="25.5" x14ac:dyDescent="0.2">
      <c r="A60" s="16" t="s">
        <v>154</v>
      </c>
      <c r="B60" s="40" t="s">
        <v>143</v>
      </c>
      <c r="C60" s="17" t="s">
        <v>149</v>
      </c>
      <c r="D60" s="13" t="s">
        <v>22</v>
      </c>
      <c r="E60" s="21">
        <v>136.80000000000001</v>
      </c>
      <c r="F60" s="22">
        <v>32.39</v>
      </c>
      <c r="G60" s="35">
        <f t="shared" si="5"/>
        <v>4430.9520000000002</v>
      </c>
    </row>
    <row r="61" spans="1:7" x14ac:dyDescent="0.2">
      <c r="A61" s="16" t="s">
        <v>155</v>
      </c>
      <c r="B61" s="40" t="s">
        <v>144</v>
      </c>
      <c r="C61" s="17" t="s">
        <v>150</v>
      </c>
      <c r="D61" s="13" t="s">
        <v>5</v>
      </c>
      <c r="E61" s="21">
        <v>143.28</v>
      </c>
      <c r="F61" s="22">
        <v>80.25</v>
      </c>
      <c r="G61" s="35">
        <f t="shared" si="5"/>
        <v>11498.22</v>
      </c>
    </row>
    <row r="62" spans="1:7" ht="25.5" x14ac:dyDescent="0.2">
      <c r="A62" s="16" t="s">
        <v>156</v>
      </c>
      <c r="B62" s="40" t="s">
        <v>145</v>
      </c>
      <c r="C62" s="17" t="s">
        <v>151</v>
      </c>
      <c r="D62" s="13" t="s">
        <v>5</v>
      </c>
      <c r="E62" s="21">
        <v>12</v>
      </c>
      <c r="F62" s="22">
        <v>226.61</v>
      </c>
      <c r="G62" s="35">
        <f t="shared" si="5"/>
        <v>2719.32</v>
      </c>
    </row>
    <row r="63" spans="1:7" x14ac:dyDescent="0.2">
      <c r="A63" s="16" t="s">
        <v>157</v>
      </c>
      <c r="B63" s="40" t="s">
        <v>146</v>
      </c>
      <c r="C63" s="17" t="s">
        <v>152</v>
      </c>
      <c r="D63" s="13" t="s">
        <v>147</v>
      </c>
      <c r="E63" s="21">
        <v>36</v>
      </c>
      <c r="F63" s="22">
        <v>49.39</v>
      </c>
      <c r="G63" s="35">
        <f t="shared" si="5"/>
        <v>1778.04</v>
      </c>
    </row>
    <row r="64" spans="1:7" ht="13.5" thickBot="1" x14ac:dyDescent="0.25">
      <c r="A64" s="47" t="s">
        <v>6</v>
      </c>
      <c r="B64" s="48"/>
      <c r="C64" s="48"/>
      <c r="D64" s="48"/>
      <c r="E64" s="48"/>
      <c r="F64" s="49"/>
      <c r="G64" s="34">
        <f>SUM(G59:G63)</f>
        <v>36727.620000000003</v>
      </c>
    </row>
    <row r="65" spans="1:7" ht="13.5" thickBot="1" x14ac:dyDescent="0.25">
      <c r="A65" s="65"/>
      <c r="B65" s="66"/>
      <c r="C65" s="66"/>
      <c r="D65" s="66"/>
      <c r="E65" s="66"/>
      <c r="F65" s="66"/>
      <c r="G65" s="67"/>
    </row>
    <row r="66" spans="1:7" x14ac:dyDescent="0.2">
      <c r="A66" s="29">
        <v>34</v>
      </c>
      <c r="B66" s="44" t="s">
        <v>185</v>
      </c>
      <c r="C66" s="45"/>
      <c r="D66" s="45"/>
      <c r="E66" s="45"/>
      <c r="F66" s="45"/>
      <c r="G66" s="46"/>
    </row>
    <row r="67" spans="1:7" ht="25.5" x14ac:dyDescent="0.2">
      <c r="A67" s="16" t="s">
        <v>158</v>
      </c>
      <c r="B67" s="40" t="s">
        <v>160</v>
      </c>
      <c r="C67" s="17" t="s">
        <v>161</v>
      </c>
      <c r="D67" s="15" t="s">
        <v>22</v>
      </c>
      <c r="E67" s="19">
        <v>1</v>
      </c>
      <c r="F67" s="20">
        <v>13843.48</v>
      </c>
      <c r="G67" s="33">
        <f>E67*F67</f>
        <v>13843.48</v>
      </c>
    </row>
    <row r="68" spans="1:7" ht="13.5" thickBot="1" x14ac:dyDescent="0.25">
      <c r="A68" s="47" t="s">
        <v>6</v>
      </c>
      <c r="B68" s="48"/>
      <c r="C68" s="48"/>
      <c r="D68" s="48"/>
      <c r="E68" s="48"/>
      <c r="F68" s="49"/>
      <c r="G68" s="34">
        <f>SUM(G67:G67)</f>
        <v>13843.48</v>
      </c>
    </row>
    <row r="69" spans="1:7" ht="13.5" thickBot="1" x14ac:dyDescent="0.25">
      <c r="A69" s="50"/>
      <c r="B69" s="51"/>
      <c r="C69" s="51"/>
      <c r="D69" s="51"/>
      <c r="E69" s="51"/>
      <c r="F69" s="51"/>
      <c r="G69" s="52"/>
    </row>
    <row r="70" spans="1:7" x14ac:dyDescent="0.2">
      <c r="A70" s="29">
        <v>35</v>
      </c>
      <c r="B70" s="44" t="s">
        <v>162</v>
      </c>
      <c r="C70" s="45"/>
      <c r="D70" s="45"/>
      <c r="E70" s="45"/>
      <c r="F70" s="45"/>
      <c r="G70" s="46"/>
    </row>
    <row r="71" spans="1:7" x14ac:dyDescent="0.2">
      <c r="A71" s="16" t="s">
        <v>158</v>
      </c>
      <c r="B71" s="40" t="s">
        <v>166</v>
      </c>
      <c r="C71" s="17" t="s">
        <v>172</v>
      </c>
      <c r="D71" s="15" t="s">
        <v>171</v>
      </c>
      <c r="E71" s="21">
        <v>37</v>
      </c>
      <c r="F71" s="22">
        <v>300</v>
      </c>
      <c r="G71" s="35">
        <f t="shared" ref="G71:G75" si="6">E71*F71</f>
        <v>11100</v>
      </c>
    </row>
    <row r="72" spans="1:7" x14ac:dyDescent="0.2">
      <c r="A72" s="16" t="s">
        <v>159</v>
      </c>
      <c r="B72" s="40" t="s">
        <v>167</v>
      </c>
      <c r="C72" s="17" t="s">
        <v>173</v>
      </c>
      <c r="D72" s="15" t="s">
        <v>171</v>
      </c>
      <c r="E72" s="21">
        <v>37</v>
      </c>
      <c r="F72" s="22">
        <v>57</v>
      </c>
      <c r="G72" s="35">
        <f t="shared" si="6"/>
        <v>2109</v>
      </c>
    </row>
    <row r="73" spans="1:7" x14ac:dyDescent="0.2">
      <c r="A73" s="16" t="s">
        <v>163</v>
      </c>
      <c r="B73" s="40" t="s">
        <v>168</v>
      </c>
      <c r="C73" s="17" t="s">
        <v>174</v>
      </c>
      <c r="D73" s="15" t="s">
        <v>171</v>
      </c>
      <c r="E73" s="21">
        <v>54</v>
      </c>
      <c r="F73" s="22">
        <v>160</v>
      </c>
      <c r="G73" s="35">
        <f t="shared" si="6"/>
        <v>8640</v>
      </c>
    </row>
    <row r="74" spans="1:7" x14ac:dyDescent="0.2">
      <c r="A74" s="16" t="s">
        <v>164</v>
      </c>
      <c r="B74" s="40" t="s">
        <v>169</v>
      </c>
      <c r="C74" s="17" t="s">
        <v>175</v>
      </c>
      <c r="D74" s="15" t="s">
        <v>171</v>
      </c>
      <c r="E74" s="21">
        <v>37</v>
      </c>
      <c r="F74" s="22">
        <v>110</v>
      </c>
      <c r="G74" s="35">
        <f t="shared" si="6"/>
        <v>4070</v>
      </c>
    </row>
    <row r="75" spans="1:7" x14ac:dyDescent="0.2">
      <c r="A75" s="16" t="s">
        <v>165</v>
      </c>
      <c r="B75" s="40" t="s">
        <v>170</v>
      </c>
      <c r="C75" s="17" t="s">
        <v>176</v>
      </c>
      <c r="D75" s="15" t="s">
        <v>171</v>
      </c>
      <c r="E75" s="21">
        <v>54</v>
      </c>
      <c r="F75" s="22">
        <v>80</v>
      </c>
      <c r="G75" s="35">
        <f t="shared" si="6"/>
        <v>4320</v>
      </c>
    </row>
    <row r="76" spans="1:7" ht="13.5" thickBot="1" x14ac:dyDescent="0.25">
      <c r="A76" s="47" t="s">
        <v>6</v>
      </c>
      <c r="B76" s="48"/>
      <c r="C76" s="48"/>
      <c r="D76" s="48"/>
      <c r="E76" s="48"/>
      <c r="F76" s="49"/>
      <c r="G76" s="34">
        <f>SUM(G71:G75)</f>
        <v>30239</v>
      </c>
    </row>
    <row r="77" spans="1:7" ht="13.5" thickBot="1" x14ac:dyDescent="0.25">
      <c r="A77" s="50"/>
      <c r="B77" s="51"/>
      <c r="C77" s="51"/>
      <c r="D77" s="51"/>
      <c r="E77" s="51"/>
      <c r="F77" s="51"/>
      <c r="G77" s="52"/>
    </row>
    <row r="78" spans="1:7" x14ac:dyDescent="0.2">
      <c r="A78" s="29">
        <v>36</v>
      </c>
      <c r="B78" s="44" t="s">
        <v>186</v>
      </c>
      <c r="C78" s="45"/>
      <c r="D78" s="45"/>
      <c r="E78" s="45"/>
      <c r="F78" s="45"/>
      <c r="G78" s="46"/>
    </row>
    <row r="79" spans="1:7" x14ac:dyDescent="0.2">
      <c r="A79" s="16" t="s">
        <v>177</v>
      </c>
      <c r="B79" s="40" t="s">
        <v>179</v>
      </c>
      <c r="C79" s="17" t="s">
        <v>182</v>
      </c>
      <c r="D79" s="15" t="s">
        <v>181</v>
      </c>
      <c r="E79" s="19">
        <v>1</v>
      </c>
      <c r="F79" s="20">
        <v>7992</v>
      </c>
      <c r="G79" s="33">
        <f t="shared" ref="G79:G80" si="7">E79*F79</f>
        <v>7992</v>
      </c>
    </row>
    <row r="80" spans="1:7" ht="25.5" x14ac:dyDescent="0.2">
      <c r="A80" s="16" t="s">
        <v>178</v>
      </c>
      <c r="B80" s="40" t="s">
        <v>180</v>
      </c>
      <c r="C80" s="17" t="s">
        <v>183</v>
      </c>
      <c r="D80" s="15" t="s">
        <v>181</v>
      </c>
      <c r="E80" s="21">
        <v>1</v>
      </c>
      <c r="F80" s="22">
        <v>8000</v>
      </c>
      <c r="G80" s="35">
        <f t="shared" si="7"/>
        <v>8000</v>
      </c>
    </row>
    <row r="81" spans="1:9" ht="14.25" customHeight="1" thickBot="1" x14ac:dyDescent="0.25">
      <c r="A81" s="47" t="s">
        <v>6</v>
      </c>
      <c r="B81" s="48"/>
      <c r="C81" s="48"/>
      <c r="D81" s="48"/>
      <c r="E81" s="48"/>
      <c r="F81" s="49"/>
      <c r="G81" s="34">
        <f>SUM(G79:G80)</f>
        <v>15992</v>
      </c>
    </row>
    <row r="82" spans="1:9" ht="13.5" thickBot="1" x14ac:dyDescent="0.25">
      <c r="A82" s="50"/>
      <c r="B82" s="51"/>
      <c r="C82" s="51"/>
      <c r="D82" s="51"/>
      <c r="E82" s="51"/>
      <c r="F82" s="51"/>
      <c r="G82" s="52"/>
    </row>
    <row r="83" spans="1:9" ht="15.75" thickBot="1" x14ac:dyDescent="0.25">
      <c r="A83" s="53" t="s">
        <v>8</v>
      </c>
      <c r="B83" s="54"/>
      <c r="C83" s="54"/>
      <c r="D83" s="54"/>
      <c r="E83" s="54"/>
      <c r="F83" s="54"/>
      <c r="G83" s="42">
        <f>G81+G76+G68+G64+G56+G33+G21+G13</f>
        <v>1124999.9978999998</v>
      </c>
      <c r="I83" s="11"/>
    </row>
    <row r="84" spans="1:9" x14ac:dyDescent="0.2">
      <c r="A84" s="28"/>
      <c r="B84" s="23"/>
      <c r="C84" s="4"/>
      <c r="D84" s="5"/>
      <c r="E84" s="1"/>
      <c r="F84" s="2"/>
      <c r="G84" s="6"/>
    </row>
    <row r="85" spans="1:9" x14ac:dyDescent="0.2">
      <c r="A85" s="28"/>
      <c r="B85" s="9"/>
      <c r="C85" s="8"/>
      <c r="D85" s="3"/>
      <c r="E85" s="7" t="s">
        <v>184</v>
      </c>
      <c r="F85" s="7"/>
      <c r="H85" s="43"/>
    </row>
    <row r="86" spans="1:9" x14ac:dyDescent="0.2">
      <c r="A86" s="28"/>
      <c r="B86" s="9"/>
      <c r="C86" s="9"/>
      <c r="D86" s="3"/>
      <c r="E86" s="3"/>
      <c r="F86" s="7"/>
      <c r="G86" s="7"/>
    </row>
    <row r="87" spans="1:9" x14ac:dyDescent="0.2">
      <c r="A87" s="28"/>
      <c r="B87" s="9"/>
      <c r="C87" s="9"/>
      <c r="D87" s="3"/>
      <c r="E87" s="3"/>
      <c r="F87" s="7"/>
      <c r="G87" s="7"/>
    </row>
    <row r="88" spans="1:9" x14ac:dyDescent="0.2">
      <c r="A88" s="28"/>
      <c r="B88" s="24"/>
      <c r="C88" s="9"/>
      <c r="D88" s="3"/>
      <c r="E88" s="3"/>
      <c r="F88" s="7"/>
      <c r="G88" s="7"/>
    </row>
    <row r="89" spans="1:9" x14ac:dyDescent="0.2">
      <c r="A89" s="30"/>
      <c r="B89" s="9"/>
      <c r="C89" s="10"/>
      <c r="D89" s="18"/>
      <c r="E89" s="10"/>
      <c r="F89" s="10"/>
      <c r="G89" s="10"/>
    </row>
    <row r="90" spans="1:9" x14ac:dyDescent="0.2">
      <c r="A90" s="30"/>
      <c r="B90" s="25" t="s">
        <v>19</v>
      </c>
      <c r="C90" s="10"/>
      <c r="D90" s="18"/>
      <c r="E90" s="10"/>
      <c r="F90" s="31" t="s">
        <v>17</v>
      </c>
    </row>
    <row r="91" spans="1:9" x14ac:dyDescent="0.2">
      <c r="A91" s="30"/>
      <c r="B91" s="26" t="s">
        <v>21</v>
      </c>
      <c r="C91" s="10"/>
      <c r="D91" s="10"/>
      <c r="E91" s="10"/>
      <c r="F91" s="32" t="s">
        <v>20</v>
      </c>
    </row>
    <row r="92" spans="1:9" x14ac:dyDescent="0.2">
      <c r="A92" s="30"/>
      <c r="B92" s="24"/>
      <c r="C92" s="10"/>
      <c r="D92" s="10"/>
      <c r="E92" s="10"/>
      <c r="F92" s="32" t="s">
        <v>18</v>
      </c>
    </row>
    <row r="93" spans="1:9" x14ac:dyDescent="0.2">
      <c r="A93" s="30"/>
      <c r="B93" s="24"/>
      <c r="C93" s="10"/>
      <c r="D93" s="10"/>
      <c r="E93" s="10"/>
      <c r="F93" s="32"/>
    </row>
    <row r="94" spans="1:9" x14ac:dyDescent="0.2">
      <c r="A94" s="30"/>
      <c r="B94" s="24"/>
      <c r="C94" s="10"/>
      <c r="D94" s="10"/>
      <c r="E94" s="10"/>
      <c r="F94" s="10"/>
      <c r="G94" s="10"/>
    </row>
    <row r="95" spans="1:9" x14ac:dyDescent="0.2">
      <c r="A95" s="30"/>
      <c r="B95" s="24"/>
      <c r="C95" s="10"/>
      <c r="D95" s="10"/>
      <c r="E95" s="10"/>
      <c r="F95" s="10"/>
      <c r="G95" s="10"/>
    </row>
    <row r="96" spans="1:9" x14ac:dyDescent="0.2">
      <c r="A96" s="30"/>
      <c r="B96" s="24"/>
      <c r="C96" s="10"/>
      <c r="D96" s="10"/>
      <c r="E96" s="10"/>
      <c r="F96" s="10"/>
      <c r="G96" s="10"/>
    </row>
    <row r="97" spans="1:7" x14ac:dyDescent="0.2">
      <c r="A97" s="30"/>
      <c r="B97" s="24"/>
      <c r="C97" s="10"/>
      <c r="D97" s="10"/>
      <c r="E97" s="10"/>
      <c r="F97" s="10"/>
      <c r="G97" s="10"/>
    </row>
    <row r="98" spans="1:7" x14ac:dyDescent="0.2">
      <c r="A98" s="30"/>
      <c r="B98" s="24"/>
      <c r="C98" s="10"/>
      <c r="D98" s="10"/>
      <c r="E98" s="10"/>
      <c r="F98" s="10"/>
      <c r="G98" s="10"/>
    </row>
    <row r="99" spans="1:7" x14ac:dyDescent="0.2">
      <c r="A99" s="30"/>
      <c r="B99" s="24"/>
      <c r="C99" s="10"/>
      <c r="D99" s="10"/>
      <c r="E99" s="10"/>
      <c r="F99" s="10"/>
      <c r="G99" s="10"/>
    </row>
    <row r="100" spans="1:7" x14ac:dyDescent="0.2">
      <c r="A100" s="30"/>
      <c r="B100" s="24"/>
      <c r="C100" s="10"/>
      <c r="D100" s="10"/>
      <c r="E100" s="10"/>
      <c r="F100" s="10"/>
      <c r="G100" s="10"/>
    </row>
    <row r="101" spans="1:7" x14ac:dyDescent="0.2">
      <c r="A101" s="30"/>
      <c r="B101" s="24"/>
      <c r="C101" s="10"/>
      <c r="D101" s="10"/>
      <c r="E101" s="10"/>
      <c r="F101" s="10"/>
      <c r="G101" s="10"/>
    </row>
    <row r="102" spans="1:7" x14ac:dyDescent="0.2">
      <c r="A102" s="30"/>
      <c r="B102" s="24"/>
      <c r="C102" s="10"/>
      <c r="D102" s="10"/>
      <c r="E102" s="10"/>
      <c r="F102" s="10"/>
      <c r="G102" s="10"/>
    </row>
  </sheetData>
  <mergeCells count="39">
    <mergeCell ref="A7:A8"/>
    <mergeCell ref="A57:G57"/>
    <mergeCell ref="A65:G65"/>
    <mergeCell ref="C7:C8"/>
    <mergeCell ref="D7:D8"/>
    <mergeCell ref="E7:E8"/>
    <mergeCell ref="F7:F8"/>
    <mergeCell ref="G7:G8"/>
    <mergeCell ref="A1:B5"/>
    <mergeCell ref="C1:G1"/>
    <mergeCell ref="C2:G2"/>
    <mergeCell ref="C3:G3"/>
    <mergeCell ref="C4:G4"/>
    <mergeCell ref="C5:G5"/>
    <mergeCell ref="A6:G6"/>
    <mergeCell ref="A14:G14"/>
    <mergeCell ref="A82:G82"/>
    <mergeCell ref="B9:G9"/>
    <mergeCell ref="A13:F13"/>
    <mergeCell ref="B15:G15"/>
    <mergeCell ref="A21:F21"/>
    <mergeCell ref="B23:G23"/>
    <mergeCell ref="A33:F33"/>
    <mergeCell ref="A22:G22"/>
    <mergeCell ref="A34:G34"/>
    <mergeCell ref="B35:G35"/>
    <mergeCell ref="A56:F56"/>
    <mergeCell ref="B58:G58"/>
    <mergeCell ref="A64:F64"/>
    <mergeCell ref="B7:B8"/>
    <mergeCell ref="B78:G78"/>
    <mergeCell ref="A81:F81"/>
    <mergeCell ref="A77:G77"/>
    <mergeCell ref="A83:F83"/>
    <mergeCell ref="B66:G66"/>
    <mergeCell ref="A68:F68"/>
    <mergeCell ref="B70:G70"/>
    <mergeCell ref="A76:F76"/>
    <mergeCell ref="A69:G69"/>
  </mergeCells>
  <phoneticPr fontId="0" type="noConversion"/>
  <printOptions horizontalCentered="1"/>
  <pageMargins left="0.78740157480314965" right="0.78740157480314965" top="1.7716535433070868" bottom="0.98425196850393704" header="0.27559055118110237" footer="0.27559055118110237"/>
  <pageSetup paperSize="9" scale="81" fitToHeight="4" orientation="portrait" verticalDpi="300" r:id="rId1"/>
  <headerFooter scaleWithDoc="0"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</dc:creator>
  <cp:lastModifiedBy>Licitação</cp:lastModifiedBy>
  <cp:lastPrinted>2018-11-27T18:04:18Z</cp:lastPrinted>
  <dcterms:created xsi:type="dcterms:W3CDTF">2006-11-20T12:27:54Z</dcterms:created>
  <dcterms:modified xsi:type="dcterms:W3CDTF">2018-11-27T18:06:23Z</dcterms:modified>
</cp:coreProperties>
</file>